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<sst xmlns="http://schemas.openxmlformats.org/spreadsheetml/2006/main" count="53" uniqueCount="53">
  <si>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33</t>
  </si>
  <si>
    <t>SALUD MENTAL</t>
  </si>
  <si>
    <t>TODAS LAS PRACTICAS Y MODULOS A LOS CUALES SE REFIERE ESTE CAPITULO ESTAN NORMADAS EN LA RESOLUCION ESPECIFICA DEL PLAN DE SALUD MENTAL DE LA O.S.U. DASPU.</t>
  </si>
  <si>
    <t>Total</t>
  </si>
  <si>
    <t>Facturar a DASPU</t>
  </si>
  <si>
    <t>Coseguro</t>
  </si>
  <si>
    <t>PSICOTERAPIAS INDIVIDUALES EN NIÑOS O ADULTOS (4 SESIONES POR MES HASTA 32 SESIONES ANUALES)</t>
  </si>
  <si>
    <t>PSICOTERAPIAS GRUPALES O COLECTIVAS NIÑOS O ADULTOS (4 SESIONES POR MES HASTA 40 ANUALES)</t>
  </si>
  <si>
    <t>PSICOTERAPIA DE PAREJA O FAMILIA (HASTA 18 SESIONES ANUALES)</t>
  </si>
  <si>
    <t>330106</t>
  </si>
  <si>
    <t>CONTROL PSICOFARMACOLOGICO</t>
  </si>
  <si>
    <t>330108</t>
  </si>
  <si>
    <t>PSICOPEDAGOGIA (8 SESIONES POR MES HASTA 64 SESIONES ANUALES)</t>
  </si>
  <si>
    <t>TEST PSICOLOGICOS (PSICOMETRICAS Y PROYECTIVAS) (HASTA 4 SESIONES ANUALES) P/SESION</t>
  </si>
  <si>
    <t>330115</t>
  </si>
  <si>
    <t>ATENCION DOMICILIARIA DE URGENCIA (HASTA 4 SESIONES MENSUALES) P/SESION</t>
  </si>
  <si>
    <t xml:space="preserve">330116 </t>
  </si>
  <si>
    <t>ACOMPAÑAMIENTO TERAPEUTICO (8 HORAS POR SEMANA. 4 MESES POR AÑO) P/MES</t>
  </si>
  <si>
    <t>330117</t>
  </si>
  <si>
    <t xml:space="preserve">ATENCION DOMICILIARIA PSICOLÓGICA Y/O PSIQUIATRICA </t>
  </si>
  <si>
    <t>ADICCIONES Y TRASTORNOS ALIMENTARIOS</t>
  </si>
  <si>
    <t>330118</t>
  </si>
  <si>
    <t>TRATAMIENTO AMBULATORIO DE ADICCIONES (HASTA 4 MESES, 4 SESIONES POR MES) P/SESION</t>
  </si>
  <si>
    <t>330119</t>
  </si>
  <si>
    <t>TRATAMIENTO DE ADICCIONES CON 4 HORAS DE TALLER DE REHABILITACION POR MES</t>
  </si>
  <si>
    <t>330120</t>
  </si>
  <si>
    <t>TRATAMIENTO DE ADICCIONES CON 8 HORAS DE TALLER DE REHABILITACION POR MES</t>
  </si>
  <si>
    <t>330123</t>
  </si>
  <si>
    <t>TRASTORNOS ALIMENTARIOS (INCLUYE TODOS LOS TRATAMIENTOS) P/SESION</t>
  </si>
  <si>
    <t>TRASTORNOS ALIMENTARIOS JORNADA COMPLETA  POR MES</t>
  </si>
  <si>
    <t>330125</t>
  </si>
  <si>
    <t>TRASTORNOS ALIMENTARIOS JORNADA SIMPLE POR MES</t>
  </si>
  <si>
    <t xml:space="preserve">HOSPITAL DE DIA  MODULO 1  (4 HORAS)  </t>
  </si>
  <si>
    <t>HOSPITAL DE DIA MODULO 2 (8 HORAS)</t>
  </si>
  <si>
    <t>TEST SIMPLE (EVALUACIONES DE CRIBADO) P/SESION</t>
  </si>
  <si>
    <t>EVALUACIONES NEUROCOGNITIVAS DE PERFIL (4 SESIONES POR MES)</t>
  </si>
  <si>
    <t>TALLER PSICOEDUCATIVO PARA VOLUNTRIOS Y FAMILIA (P/SESION)</t>
  </si>
  <si>
    <t>TALLER DE ESTIMULACION COGNITIVA (P/SESION)</t>
  </si>
  <si>
    <t>MODULO ACOMPAÑANTE TERAPEUTIVO (4 HS SEMANALES )</t>
  </si>
  <si>
    <t>MODULO ACOMPAÑANTE TERAPEUTIVO (6 HS SEMANALES )</t>
  </si>
  <si>
    <t>MODULO ACOMPAÑANTE TERAPEUTIVO (8 HS SEMANALES )</t>
  </si>
  <si>
    <t>330301</t>
  </si>
  <si>
    <t>TALLERES Y ACTIVIDADES GRUPALES PARA PREVENCION PRIMARIA Y SECUNDARIA P/SESION</t>
  </si>
  <si>
    <t>330302</t>
  </si>
  <si>
    <t>TALLER DE ESTIMULACION TEMPRANA P/SESION</t>
  </si>
  <si>
    <t xml:space="preserve">ADMISION  Y DIAGNOSTICO TRAST. ALIMENTACION       </t>
  </si>
  <si>
    <t>TRATAMIENTO MODELO TRAST. ALIMENTACION</t>
  </si>
  <si>
    <t xml:space="preserve">TRATAMIENTO INTENSIVO TRAST. ALIMENTACION         </t>
  </si>
  <si>
    <t>VERTIENTES</t>
  </si>
  <si>
    <t>ENTREVISTA CON FAMILIA Y PACIENTE</t>
  </si>
  <si>
    <t>INTERVENCION FAM. CUANDO PACIENTE NO ACEPTA TRATAMIENTO</t>
  </si>
  <si>
    <t>REINSERCION PROGRAMA AMBULATORIO PREVENSION DE RECAIDA</t>
  </si>
  <si>
    <t>TRATAMIENTO AMBULATORIO DE TRASTORNO DE CONDUCTA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</si>
</sst>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* #,##0.00\ ;* \-#,##0.00\ ;* \-#\ ;@\ "/>
    <numFmt numFmtId="167" formatCode="0%"/>
    <numFmt numFmtId="168" formatCode="0.00%"/>
  </numFmts>
  <fonts count="24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b/>
      <sz val="10"/>
      <color indexed="17"/>
      <name val="Arial"/>
      <family val="2"/>
    </font>
    <font>
      <b/>
      <sz val="10"/>
      <color indexed="16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17"/>
      <name val="Arial"/>
      <family val="2"/>
    </font>
    <font>
      <b/>
      <sz val="11"/>
      <color indexed="16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16"/>
      <name val="Calibri"/>
      <family val="2"/>
    </font>
    <font>
      <sz val="1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5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6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16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12" fillId="0" borderId="0" xfId="0" applyFont="1" applyAlignment="1">
      <alignment/>
    </xf>
    <xf numFmtId="165" fontId="13" fillId="0" borderId="0" xfId="0" applyNumberFormat="1" applyFont="1" applyAlignment="1">
      <alignment horizontal="right"/>
    </xf>
    <xf numFmtId="164" fontId="14" fillId="0" borderId="0" xfId="0" applyFont="1" applyAlignment="1">
      <alignment/>
    </xf>
    <xf numFmtId="164" fontId="15" fillId="9" borderId="0" xfId="0" applyFont="1" applyFill="1" applyAlignment="1">
      <alignment/>
    </xf>
    <xf numFmtId="164" fontId="15" fillId="9" borderId="0" xfId="0" applyFont="1" applyFill="1" applyAlignment="1">
      <alignment wrapText="1"/>
    </xf>
    <xf numFmtId="166" fontId="15" fillId="9" borderId="0" xfId="15" applyFont="1" applyFill="1" applyBorder="1" applyAlignment="1" applyProtection="1">
      <alignment/>
      <protection/>
    </xf>
    <xf numFmtId="165" fontId="17" fillId="9" borderId="0" xfId="0" applyNumberFormat="1" applyFont="1" applyFill="1" applyAlignment="1">
      <alignment horizontal="right"/>
    </xf>
    <xf numFmtId="166" fontId="18" fillId="9" borderId="0" xfId="15" applyFont="1" applyFill="1" applyBorder="1" applyAlignment="1" applyProtection="1">
      <alignment vertical="center"/>
      <protection/>
    </xf>
    <xf numFmtId="168" fontId="15" fillId="9" borderId="0" xfId="19" applyNumberFormat="1" applyFont="1" applyFill="1" applyBorder="1" applyAlignment="1" applyProtection="1">
      <alignment horizontal="center"/>
      <protection/>
    </xf>
    <xf numFmtId="164" fontId="19" fillId="0" borderId="0" xfId="0" applyFont="1" applyAlignment="1">
      <alignment/>
    </xf>
    <xf numFmtId="164" fontId="20" fillId="0" borderId="2" xfId="0" applyFont="1" applyBorder="1" applyAlignment="1">
      <alignment/>
    </xf>
    <xf numFmtId="164" fontId="20" fillId="0" borderId="2" xfId="0" applyFont="1" applyBorder="1" applyAlignment="1">
      <alignment wrapText="1"/>
    </xf>
    <xf numFmtId="166" fontId="15" fillId="0" borderId="2" xfId="15" applyFont="1" applyFill="1" applyBorder="1" applyAlignment="1" applyProtection="1">
      <alignment horizontal="center"/>
      <protection/>
    </xf>
    <xf numFmtId="165" fontId="15" fillId="0" borderId="2" xfId="0" applyNumberFormat="1" applyFont="1" applyBorder="1" applyAlignment="1">
      <alignment horizontal="center" wrapText="1"/>
    </xf>
    <xf numFmtId="168" fontId="20" fillId="0" borderId="2" xfId="19" applyNumberFormat="1" applyFont="1" applyFill="1" applyBorder="1" applyAlignment="1" applyProtection="1">
      <alignment horizontal="center"/>
      <protection/>
    </xf>
    <xf numFmtId="164" fontId="20" fillId="0" borderId="2" xfId="0" applyFont="1" applyBorder="1" applyAlignment="1">
      <alignment horizontal="center"/>
    </xf>
    <xf numFmtId="166" fontId="15" fillId="0" borderId="2" xfId="15" applyFont="1" applyFill="1" applyBorder="1" applyAlignment="1" applyProtection="1">
      <alignment/>
      <protection/>
    </xf>
    <xf numFmtId="165" fontId="17" fillId="0" borderId="2" xfId="0" applyNumberFormat="1" applyFont="1" applyBorder="1" applyAlignment="1">
      <alignment horizontal="right"/>
    </xf>
    <xf numFmtId="166" fontId="18" fillId="0" borderId="2" xfId="15" applyFont="1" applyFill="1" applyBorder="1" applyAlignment="1" applyProtection="1">
      <alignment vertical="center"/>
      <protection/>
    </xf>
    <xf numFmtId="166" fontId="21" fillId="0" borderId="2" xfId="15" applyFont="1" applyFill="1" applyBorder="1" applyAlignment="1" applyProtection="1">
      <alignment/>
      <protection/>
    </xf>
    <xf numFmtId="166" fontId="22" fillId="0" borderId="2" xfId="15" applyFont="1" applyFill="1" applyBorder="1" applyAlignment="1" applyProtection="1">
      <alignment/>
      <protection/>
    </xf>
    <xf numFmtId="164" fontId="12" fillId="4" borderId="0" xfId="0" applyFont="1" applyFill="1" applyAlignment="1">
      <alignment/>
    </xf>
    <xf numFmtId="164" fontId="23" fillId="4" borderId="0" xfId="0" applyFont="1" applyFill="1" applyAlignment="1">
      <alignment/>
    </xf>
    <xf numFmtId="165" fontId="17" fillId="4" borderId="0" xfId="0" applyNumberFormat="1" applyFont="1" applyFill="1" applyAlignment="1">
      <alignment horizontal="right"/>
    </xf>
    <xf numFmtId="164" fontId="18" fillId="4" borderId="0" xfId="0" applyFont="1" applyFill="1" applyAlignment="1">
      <alignment/>
    </xf>
    <xf numFmtId="164" fontId="23" fillId="0" borderId="2" xfId="0" applyFont="1" applyBorder="1" applyAlignment="1">
      <alignment/>
    </xf>
    <xf numFmtId="164" fontId="12" fillId="0" borderId="2" xfId="0" applyFont="1" applyBorder="1" applyAlignment="1">
      <alignment/>
    </xf>
    <xf numFmtId="164" fontId="18" fillId="0" borderId="2" xfId="0" applyFont="1" applyBorder="1" applyAlignment="1">
      <alignment/>
    </xf>
  </cellXfs>
  <cellStyles count="3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eading 3" xfId="40"/>
    <cellStyle name="Heading 4" xfId="41"/>
    <cellStyle name="Neutral 1" xfId="42"/>
    <cellStyle name="Neutral 2" xfId="43"/>
    <cellStyle name="Note 1" xfId="44"/>
    <cellStyle name="Note 2" xfId="45"/>
    <cellStyle name="Status 1" xfId="46"/>
    <cellStyle name="Status 2" xfId="47"/>
    <cellStyle name="Text 1" xfId="48"/>
    <cellStyle name="Text 2" xfId="49"/>
    <cellStyle name="Warning 1" xfId="50"/>
    <cellStyle name="Warning 2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72" zoomScaleNormal="72" workbookViewId="0" topLeftCell="A19">
      <selection activeCell="A35" sqref="A35"/>
    </sheetView>
  </sheetViews>
  <sheetFormatPr defaultColWidth="11.421875" defaultRowHeight="15.75" customHeight="1"/>
  <cols>
    <col min="1" max="1" width="9.00390625" style="0" customWidth="1"/>
    <col min="2" max="2" width="70.28125" style="0" customWidth="1"/>
    <col min="3" max="3" width="11.57421875" style="1" customWidth="1"/>
    <col min="4" max="4" width="11.57421875" style="2" customWidth="1"/>
    <col min="5" max="5" width="13.140625" style="3" customWidth="1"/>
    <col min="6" max="10" width="0" style="0" hidden="1" customWidth="1"/>
    <col min="11" max="16384" width="11.00390625" style="0" customWidth="1"/>
  </cols>
  <sheetData>
    <row r="1" spans="1:8" ht="15.75" customHeight="1">
      <c r="A1" s="4" t="s">
        <v>0</v>
      </c>
      <c r="B1" s="5" t="s">
        <v>1</v>
      </c>
      <c r="C1" s="6"/>
      <c r="D1" s="7"/>
      <c r="E1" s="8"/>
      <c r="F1" s="9"/>
      <c r="G1" s="10"/>
      <c r="H1" s="10"/>
    </row>
    <row r="2" spans="1:9" ht="40.5" customHeight="1">
      <c r="A2" s="11"/>
      <c r="B2" s="12" t="s">
        <v>2</v>
      </c>
      <c r="C2" s="13" t="s">
        <v>3</v>
      </c>
      <c r="D2" s="14" t="s">
        <v>4</v>
      </c>
      <c r="E2" s="13" t="s">
        <v>5</v>
      </c>
      <c r="F2" s="15"/>
      <c r="G2" s="10"/>
      <c r="H2" s="10"/>
      <c r="I2">
        <v>4</v>
      </c>
    </row>
    <row r="3" spans="1:8" ht="15.75" customHeight="1">
      <c r="A3" s="16"/>
      <c r="B3" s="12"/>
      <c r="C3" s="17"/>
      <c r="D3" s="18"/>
      <c r="E3" s="19"/>
      <c r="F3" s="15"/>
      <c r="G3" s="10"/>
      <c r="H3" s="10"/>
    </row>
    <row r="4" spans="1:9" ht="27.75" customHeight="1">
      <c r="A4" s="16">
        <v>330101</v>
      </c>
      <c r="B4" s="12" t="s">
        <v>6</v>
      </c>
      <c r="C4" s="20">
        <v>620</v>
      </c>
      <c r="D4" s="18">
        <f aca="true" t="shared" si="0" ref="D4:D30">C4-E4</f>
        <v>370</v>
      </c>
      <c r="E4" s="21">
        <v>250</v>
      </c>
      <c r="F4" s="15">
        <v>0.2</v>
      </c>
      <c r="H4" s="10"/>
      <c r="I4">
        <f>D4*I2</f>
        <v>1480</v>
      </c>
    </row>
    <row r="5" spans="1:8" ht="27.75" customHeight="1">
      <c r="A5" s="16">
        <v>330102</v>
      </c>
      <c r="B5" s="12" t="s">
        <v>7</v>
      </c>
      <c r="C5" s="20">
        <v>239</v>
      </c>
      <c r="D5" s="18">
        <f t="shared" si="0"/>
        <v>169</v>
      </c>
      <c r="E5" s="21">
        <v>70</v>
      </c>
      <c r="F5" s="15">
        <v>0.3</v>
      </c>
      <c r="G5">
        <f>C5*F5</f>
        <v>71.7</v>
      </c>
      <c r="H5" s="10"/>
    </row>
    <row r="6" spans="1:8" ht="27.75" customHeight="1">
      <c r="A6" s="16">
        <v>330103</v>
      </c>
      <c r="B6" s="12" t="s">
        <v>8</v>
      </c>
      <c r="C6" s="20">
        <v>610</v>
      </c>
      <c r="D6" s="18">
        <f t="shared" si="0"/>
        <v>360</v>
      </c>
      <c r="E6" s="21">
        <v>250</v>
      </c>
      <c r="F6" s="15">
        <v>0.2</v>
      </c>
      <c r="H6" s="10"/>
    </row>
    <row r="7" spans="1:8" ht="15.75" customHeight="1">
      <c r="A7" s="16" t="s">
        <v>9</v>
      </c>
      <c r="B7" s="12" t="s">
        <v>10</v>
      </c>
      <c r="C7" s="20">
        <v>426</v>
      </c>
      <c r="D7" s="18">
        <f t="shared" si="0"/>
        <v>246</v>
      </c>
      <c r="E7" s="21">
        <v>180</v>
      </c>
      <c r="F7" s="15">
        <v>0.2</v>
      </c>
      <c r="H7" s="10"/>
    </row>
    <row r="8" spans="1:8" ht="27.75" customHeight="1">
      <c r="A8" s="16" t="s">
        <v>11</v>
      </c>
      <c r="B8" s="12" t="s">
        <v>12</v>
      </c>
      <c r="C8" s="20">
        <v>610</v>
      </c>
      <c r="D8" s="18">
        <f t="shared" si="0"/>
        <v>360</v>
      </c>
      <c r="E8" s="21">
        <v>250</v>
      </c>
      <c r="F8" s="15">
        <v>0.2</v>
      </c>
      <c r="H8" s="10"/>
    </row>
    <row r="9" spans="1:8" ht="27.75" customHeight="1">
      <c r="A9" s="16">
        <v>330111</v>
      </c>
      <c r="B9" s="12" t="s">
        <v>13</v>
      </c>
      <c r="C9" s="20">
        <v>610</v>
      </c>
      <c r="D9" s="18">
        <f t="shared" si="0"/>
        <v>360</v>
      </c>
      <c r="E9" s="21">
        <v>250</v>
      </c>
      <c r="F9" s="15">
        <v>0.2</v>
      </c>
      <c r="H9" s="10"/>
    </row>
    <row r="10" spans="1:8" ht="27.75" customHeight="1">
      <c r="A10" s="16" t="s">
        <v>14</v>
      </c>
      <c r="B10" s="12" t="s">
        <v>15</v>
      </c>
      <c r="C10" s="20">
        <v>816</v>
      </c>
      <c r="D10" s="18">
        <f t="shared" si="0"/>
        <v>566</v>
      </c>
      <c r="E10" s="21">
        <v>250</v>
      </c>
      <c r="F10" s="15">
        <v>0.2</v>
      </c>
      <c r="H10" s="10"/>
    </row>
    <row r="11" spans="1:8" ht="27.75" customHeight="1">
      <c r="A11" s="16" t="s">
        <v>16</v>
      </c>
      <c r="B11" s="12" t="s">
        <v>17</v>
      </c>
      <c r="C11" s="20">
        <v>3807</v>
      </c>
      <c r="D11" s="18">
        <f t="shared" si="0"/>
        <v>2657</v>
      </c>
      <c r="E11" s="21">
        <v>1150</v>
      </c>
      <c r="F11" s="15">
        <v>0.3</v>
      </c>
      <c r="G11">
        <f aca="true" t="shared" si="1" ref="G11:G12">C11*F11</f>
        <v>1142.1</v>
      </c>
      <c r="H11" s="10"/>
    </row>
    <row r="12" spans="1:8" ht="15.75" customHeight="1">
      <c r="A12" s="16" t="s">
        <v>18</v>
      </c>
      <c r="B12" s="12" t="s">
        <v>19</v>
      </c>
      <c r="C12" s="20">
        <v>816</v>
      </c>
      <c r="D12" s="18">
        <f t="shared" si="0"/>
        <v>566</v>
      </c>
      <c r="E12" s="21">
        <v>250</v>
      </c>
      <c r="F12" s="15">
        <v>0.2</v>
      </c>
      <c r="G12">
        <f t="shared" si="1"/>
        <v>163.20000000000002</v>
      </c>
      <c r="H12" s="10"/>
    </row>
    <row r="13" spans="1:8" ht="15.75" customHeight="1">
      <c r="A13" s="16"/>
      <c r="B13" s="12"/>
      <c r="C13" s="17"/>
      <c r="D13" s="18">
        <f t="shared" si="0"/>
        <v>0</v>
      </c>
      <c r="E13" s="19"/>
      <c r="F13" s="15"/>
      <c r="G13" s="10"/>
      <c r="H13" s="10"/>
    </row>
    <row r="14" spans="1:8" ht="15.75" customHeight="1">
      <c r="A14" s="16"/>
      <c r="B14" s="12" t="s">
        <v>20</v>
      </c>
      <c r="C14" s="17"/>
      <c r="D14" s="18">
        <f t="shared" si="0"/>
        <v>0</v>
      </c>
      <c r="E14" s="19"/>
      <c r="F14" s="15"/>
      <c r="G14" s="10"/>
      <c r="H14" s="10"/>
    </row>
    <row r="15" spans="1:8" ht="27.75" customHeight="1">
      <c r="A15" s="16" t="s">
        <v>21</v>
      </c>
      <c r="B15" s="12" t="s">
        <v>22</v>
      </c>
      <c r="C15" s="20">
        <v>458</v>
      </c>
      <c r="D15" s="18">
        <f t="shared" si="0"/>
        <v>278</v>
      </c>
      <c r="E15" s="21">
        <v>180</v>
      </c>
      <c r="F15" s="15">
        <v>0.2</v>
      </c>
      <c r="H15" s="10"/>
    </row>
    <row r="16" spans="1:8" ht="27.75" customHeight="1">
      <c r="A16" s="16" t="s">
        <v>23</v>
      </c>
      <c r="B16" s="12" t="s">
        <v>24</v>
      </c>
      <c r="C16" s="20">
        <v>9322</v>
      </c>
      <c r="D16" s="18">
        <f t="shared" si="0"/>
        <v>9322</v>
      </c>
      <c r="E16" s="21"/>
      <c r="F16" s="15"/>
      <c r="H16" s="10"/>
    </row>
    <row r="17" spans="1:8" ht="27.75" customHeight="1">
      <c r="A17" s="16" t="s">
        <v>25</v>
      </c>
      <c r="B17" s="12" t="s">
        <v>26</v>
      </c>
      <c r="C17" s="20">
        <v>12430</v>
      </c>
      <c r="D17" s="18">
        <f t="shared" si="0"/>
        <v>12430</v>
      </c>
      <c r="E17" s="21"/>
      <c r="F17" s="15"/>
      <c r="H17" s="10"/>
    </row>
    <row r="18" spans="1:8" ht="27.75" customHeight="1">
      <c r="A18" s="16" t="s">
        <v>27</v>
      </c>
      <c r="B18" s="12" t="s">
        <v>28</v>
      </c>
      <c r="C18" s="20">
        <v>458</v>
      </c>
      <c r="D18" s="18">
        <f t="shared" si="0"/>
        <v>278</v>
      </c>
      <c r="E18" s="21">
        <v>180</v>
      </c>
      <c r="F18" s="15">
        <v>0.2</v>
      </c>
      <c r="G18">
        <f aca="true" t="shared" si="2" ref="G18:G20">C18*F18</f>
        <v>91.60000000000001</v>
      </c>
      <c r="H18" s="10"/>
    </row>
    <row r="19" spans="1:8" ht="15.75" customHeight="1">
      <c r="A19" s="16">
        <v>330124</v>
      </c>
      <c r="B19" s="12" t="s">
        <v>29</v>
      </c>
      <c r="C19" s="20">
        <v>9854</v>
      </c>
      <c r="D19" s="18">
        <f t="shared" si="0"/>
        <v>7954</v>
      </c>
      <c r="E19" s="21">
        <v>1900</v>
      </c>
      <c r="F19" s="15">
        <v>0.2</v>
      </c>
      <c r="G19">
        <f t="shared" si="2"/>
        <v>1970.8000000000002</v>
      </c>
      <c r="H19" s="10"/>
    </row>
    <row r="20" spans="1:8" ht="15.75" customHeight="1">
      <c r="A20" s="16" t="s">
        <v>30</v>
      </c>
      <c r="B20" s="12" t="s">
        <v>31</v>
      </c>
      <c r="C20" s="20">
        <v>6870</v>
      </c>
      <c r="D20" s="18">
        <f t="shared" si="0"/>
        <v>5570</v>
      </c>
      <c r="E20" s="21">
        <v>1300</v>
      </c>
      <c r="F20" s="15">
        <v>0.2</v>
      </c>
      <c r="G20">
        <f t="shared" si="2"/>
        <v>1374</v>
      </c>
      <c r="H20" s="10"/>
    </row>
    <row r="21" spans="1:8" ht="15.75" customHeight="1">
      <c r="A21" s="16">
        <v>330127</v>
      </c>
      <c r="B21" s="12" t="s">
        <v>32</v>
      </c>
      <c r="C21" s="20">
        <v>6805</v>
      </c>
      <c r="D21" s="18">
        <f t="shared" si="0"/>
        <v>6805</v>
      </c>
      <c r="E21" s="21"/>
      <c r="F21" s="15"/>
      <c r="H21" s="10"/>
    </row>
    <row r="22" spans="1:8" ht="15.75" customHeight="1">
      <c r="A22" s="16">
        <v>330128</v>
      </c>
      <c r="B22" s="12" t="s">
        <v>33</v>
      </c>
      <c r="C22" s="20">
        <v>8338</v>
      </c>
      <c r="D22" s="18">
        <f t="shared" si="0"/>
        <v>8338</v>
      </c>
      <c r="E22" s="21"/>
      <c r="F22" s="15"/>
      <c r="H22" s="10"/>
    </row>
    <row r="23" spans="1:8" ht="15.75" customHeight="1">
      <c r="A23" s="16">
        <v>330212</v>
      </c>
      <c r="B23" s="12" t="s">
        <v>34</v>
      </c>
      <c r="C23" s="20">
        <v>475</v>
      </c>
      <c r="D23" s="18">
        <f t="shared" si="0"/>
        <v>475</v>
      </c>
      <c r="E23" s="21"/>
      <c r="F23" s="15"/>
      <c r="H23" s="10"/>
    </row>
    <row r="24" spans="1:8" ht="27.75" customHeight="1">
      <c r="A24" s="16">
        <v>330213</v>
      </c>
      <c r="B24" s="12" t="s">
        <v>35</v>
      </c>
      <c r="C24" s="20">
        <v>475</v>
      </c>
      <c r="D24" s="18">
        <f t="shared" si="0"/>
        <v>475</v>
      </c>
      <c r="E24" s="21"/>
      <c r="F24" s="15"/>
      <c r="H24" s="10"/>
    </row>
    <row r="25" spans="1:8" ht="27.75" customHeight="1">
      <c r="A25" s="16">
        <v>330214</v>
      </c>
      <c r="B25" s="12" t="s">
        <v>36</v>
      </c>
      <c r="C25" s="20">
        <v>187</v>
      </c>
      <c r="D25" s="18">
        <f t="shared" si="0"/>
        <v>47</v>
      </c>
      <c r="E25" s="21">
        <v>140</v>
      </c>
      <c r="F25" s="15"/>
      <c r="H25" s="10"/>
    </row>
    <row r="26" spans="1:8" ht="15.75" customHeight="1">
      <c r="A26" s="16">
        <v>330215</v>
      </c>
      <c r="B26" s="12" t="s">
        <v>37</v>
      </c>
      <c r="C26" s="20">
        <v>187</v>
      </c>
      <c r="D26" s="18">
        <f t="shared" si="0"/>
        <v>132</v>
      </c>
      <c r="E26" s="21">
        <v>55</v>
      </c>
      <c r="F26" s="15">
        <v>0.3</v>
      </c>
      <c r="G26">
        <f>C26*F26</f>
        <v>56.1</v>
      </c>
      <c r="H26" s="10"/>
    </row>
    <row r="27" spans="1:8" ht="15.75" customHeight="1">
      <c r="A27" s="16">
        <v>330216</v>
      </c>
      <c r="B27" s="12" t="s">
        <v>38</v>
      </c>
      <c r="C27" s="20">
        <v>3797</v>
      </c>
      <c r="D27" s="18">
        <f t="shared" si="0"/>
        <v>3797</v>
      </c>
      <c r="E27" s="21"/>
      <c r="F27" s="15"/>
      <c r="H27" s="10"/>
    </row>
    <row r="28" spans="1:8" ht="15.75" customHeight="1">
      <c r="A28" s="16">
        <v>330217</v>
      </c>
      <c r="B28" s="12" t="s">
        <v>39</v>
      </c>
      <c r="C28" s="20">
        <v>5695</v>
      </c>
      <c r="D28" s="18">
        <f t="shared" si="0"/>
        <v>5695</v>
      </c>
      <c r="E28" s="21"/>
      <c r="F28" s="15"/>
      <c r="H28" s="10"/>
    </row>
    <row r="29" spans="1:8" ht="15.75" customHeight="1">
      <c r="A29" s="16">
        <v>330218</v>
      </c>
      <c r="B29" s="12" t="s">
        <v>40</v>
      </c>
      <c r="C29" s="20">
        <v>6882</v>
      </c>
      <c r="D29" s="18">
        <f t="shared" si="0"/>
        <v>6882</v>
      </c>
      <c r="E29" s="21"/>
      <c r="F29" s="15"/>
      <c r="H29" s="10"/>
    </row>
    <row r="30" spans="1:8" ht="27.75" customHeight="1">
      <c r="A30" s="16" t="s">
        <v>41</v>
      </c>
      <c r="B30" s="12" t="s">
        <v>42</v>
      </c>
      <c r="C30" s="20">
        <v>308</v>
      </c>
      <c r="D30" s="18">
        <f t="shared" si="0"/>
        <v>168</v>
      </c>
      <c r="E30" s="21">
        <v>140</v>
      </c>
      <c r="F30" s="15">
        <v>0.2</v>
      </c>
      <c r="G30">
        <f aca="true" t="shared" si="3" ref="G30:G34">C30*F30</f>
        <v>61.6</v>
      </c>
      <c r="H30" s="10"/>
    </row>
    <row r="31" spans="1:8" ht="15.75" customHeight="1">
      <c r="A31" s="16" t="s">
        <v>43</v>
      </c>
      <c r="B31" s="12" t="s">
        <v>44</v>
      </c>
      <c r="C31" s="20">
        <v>175</v>
      </c>
      <c r="D31" s="18">
        <v>106</v>
      </c>
      <c r="E31" s="21">
        <v>45</v>
      </c>
      <c r="F31" s="15">
        <v>0.3</v>
      </c>
      <c r="G31">
        <f t="shared" si="3"/>
        <v>52.5</v>
      </c>
      <c r="H31" s="10"/>
    </row>
    <row r="32" spans="1:8" ht="15.75" customHeight="1">
      <c r="A32" s="16">
        <v>330401</v>
      </c>
      <c r="B32" s="12" t="s">
        <v>45</v>
      </c>
      <c r="C32" s="20">
        <v>1959</v>
      </c>
      <c r="D32" s="18">
        <f aca="true" t="shared" si="4" ref="D32:D34">C32-E32</f>
        <v>1639</v>
      </c>
      <c r="E32" s="21">
        <v>320</v>
      </c>
      <c r="F32" s="15">
        <v>0.2</v>
      </c>
      <c r="G32">
        <f t="shared" si="3"/>
        <v>391.8</v>
      </c>
      <c r="H32" s="10"/>
    </row>
    <row r="33" spans="1:8" ht="15.75" customHeight="1">
      <c r="A33" s="16">
        <v>330402</v>
      </c>
      <c r="B33" s="12" t="s">
        <v>46</v>
      </c>
      <c r="C33" s="20">
        <v>3255</v>
      </c>
      <c r="D33" s="18">
        <f t="shared" si="4"/>
        <v>2725</v>
      </c>
      <c r="E33" s="21">
        <v>530</v>
      </c>
      <c r="F33" s="15">
        <v>0.2</v>
      </c>
      <c r="G33">
        <f t="shared" si="3"/>
        <v>651</v>
      </c>
      <c r="H33" s="10"/>
    </row>
    <row r="34" spans="1:8" ht="15.75" customHeight="1">
      <c r="A34" s="16">
        <v>330403</v>
      </c>
      <c r="B34" s="12" t="s">
        <v>47</v>
      </c>
      <c r="C34" s="20">
        <v>6107</v>
      </c>
      <c r="D34" s="18">
        <f t="shared" si="4"/>
        <v>5107</v>
      </c>
      <c r="E34" s="21">
        <v>1000</v>
      </c>
      <c r="F34" s="15">
        <v>0.2</v>
      </c>
      <c r="G34">
        <f t="shared" si="3"/>
        <v>1221.4</v>
      </c>
      <c r="H34" s="10"/>
    </row>
    <row r="35" spans="1:6" ht="15.75" customHeight="1">
      <c r="A35" s="22" t="s">
        <v>48</v>
      </c>
      <c r="B35" s="23"/>
      <c r="C35" s="22"/>
      <c r="D35" s="24"/>
      <c r="E35" s="25"/>
      <c r="F35" s="23"/>
    </row>
    <row r="36" spans="1:6" ht="15.75" customHeight="1">
      <c r="A36" s="26">
        <v>330130</v>
      </c>
      <c r="B36" s="26" t="s">
        <v>49</v>
      </c>
      <c r="C36" s="27">
        <v>1816</v>
      </c>
      <c r="D36" s="18">
        <f aca="true" t="shared" si="5" ref="D36:D37">C36-E36</f>
        <v>1216</v>
      </c>
      <c r="E36" s="28">
        <v>600</v>
      </c>
      <c r="F36" s="26"/>
    </row>
    <row r="37" spans="1:6" ht="15.75" customHeight="1">
      <c r="A37" s="26">
        <v>330131</v>
      </c>
      <c r="B37" s="26" t="s">
        <v>50</v>
      </c>
      <c r="C37" s="27">
        <v>1614</v>
      </c>
      <c r="D37" s="18">
        <f t="shared" si="5"/>
        <v>1014</v>
      </c>
      <c r="E37" s="28">
        <v>600</v>
      </c>
      <c r="F37" s="26"/>
    </row>
    <row r="38" spans="1:6" ht="15.75" customHeight="1">
      <c r="A38" s="26">
        <v>330133</v>
      </c>
      <c r="B38" s="26" t="s">
        <v>51</v>
      </c>
      <c r="C38" s="27">
        <v>17656</v>
      </c>
      <c r="D38" s="18"/>
      <c r="E38" s="28"/>
      <c r="F38" s="26"/>
    </row>
    <row r="39" spans="1:6" ht="15.75" customHeight="1">
      <c r="A39" s="26">
        <v>330134</v>
      </c>
      <c r="B39" s="26" t="s">
        <v>52</v>
      </c>
      <c r="C39" s="27">
        <v>14429</v>
      </c>
      <c r="D39" s="18"/>
      <c r="E39" s="28"/>
      <c r="F39" s="26"/>
    </row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 horizontalCentered="1" verticalCentered="1"/>
  <pageMargins left="0.7875" right="0.7875" top="1.2194444444444446" bottom="1.0527777777777778" header="0.7875" footer="0.7875"/>
  <pageSetup firstPageNumber="1" useFirstPageNumber="1" horizontalDpi="300" verticalDpi="300" orientation="portrait" paperSize="9" scale="75"/>
  <headerFooter alignWithMargins="0">
    <oddHeader>&amp;C&amp;"Times New Roman,Negrita"&amp;24Aranceles Nomenclador Mayo 2020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 customHeight="1"/>
  <cols>
    <col min="1" max="16384" width="11.00390625" style="0" customWidth="1"/>
  </cols>
  <sheetData/>
  <sheetProtection selectLockedCells="1" selectUnlockedCells="1"/>
  <printOptions horizontalCentered="1" verticalCentered="1"/>
  <pageMargins left="0.7875" right="0.7875" top="1.0527777777777778" bottom="1.0527777777777778" header="0.7875" footer="0.7875"/>
  <pageSetup horizontalDpi="300" verticalDpi="300" orientation="landscape" paperSize="9" scale="76"/>
  <headerFooter alignWithMargins="0">
    <oddHeader>&amp;C&amp;"Times New Roman,Negrita"&amp;12Nomenclador 1° Abril 2013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 customHeight="1"/>
  <cols>
    <col min="1" max="16384" width="11.00390625" style="0" customWidth="1"/>
  </cols>
  <sheetData/>
  <sheetProtection selectLockedCells="1" selectUnlockedCells="1"/>
  <printOptions horizontalCentered="1" verticalCentered="1"/>
  <pageMargins left="0.7875" right="0.7875" top="1.0527777777777778" bottom="1.0527777777777778" header="0.7875" footer="0.7875"/>
  <pageSetup horizontalDpi="300" verticalDpi="300" orientation="landscape" paperSize="9" scale="76"/>
  <headerFooter alignWithMargins="0">
    <oddHeader>&amp;C&amp;"Times New Roman,Negrita"&amp;12Nomenclador 1° Abril 2013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2013-03-20T18:33:32Z</dcterms:created>
  <dcterms:modified xsi:type="dcterms:W3CDTF">2020-06-18T15:15:41Z</dcterms:modified>
  <cp:category/>
  <cp:version/>
  <cp:contentType/>
  <cp:contentStatus/>
  <cp:revision>57</cp:revision>
</cp:coreProperties>
</file>